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H176"/>
  <c r="G175"/>
  <c r="F175"/>
  <c r="B166"/>
  <c r="A166"/>
  <c r="L165"/>
  <c r="L176"/>
  <c r="J165"/>
  <c r="J176"/>
  <c r="I165"/>
  <c r="I176"/>
  <c r="H165"/>
  <c r="G165"/>
  <c r="G176"/>
  <c r="F165"/>
  <c r="F176"/>
  <c r="B157"/>
  <c r="A157"/>
  <c r="L156"/>
  <c r="J156"/>
  <c r="I156"/>
  <c r="H156"/>
  <c r="G156"/>
  <c r="F156"/>
  <c r="F157"/>
  <c r="B147"/>
  <c r="A147"/>
  <c r="L146"/>
  <c r="L157"/>
  <c r="J146"/>
  <c r="J157"/>
  <c r="I146"/>
  <c r="I157"/>
  <c r="H146"/>
  <c r="H157"/>
  <c r="G146"/>
  <c r="G157"/>
  <c r="F146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J100"/>
  <c r="I99"/>
  <c r="H99"/>
  <c r="G99"/>
  <c r="F99"/>
  <c r="B90"/>
  <c r="A90"/>
  <c r="L89"/>
  <c r="L100"/>
  <c r="J89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J13"/>
  <c r="J24"/>
  <c r="J196"/>
  <c r="I13"/>
  <c r="I24"/>
  <c r="H13"/>
  <c r="H24"/>
  <c r="G13"/>
  <c r="G24"/>
  <c r="F13"/>
  <c r="F24"/>
  <c r="F196"/>
  <c r="L196"/>
  <c r="I196"/>
  <c r="H196"/>
  <c r="G196"/>
</calcChain>
</file>

<file path=xl/sharedStrings.xml><?xml version="1.0" encoding="utf-8"?>
<sst xmlns="http://schemas.openxmlformats.org/spreadsheetml/2006/main" count="284" uniqueCount="90">
  <si>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</si>
  <si>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</si>
  <si>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</si>
  <si>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</si>
  <si>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</si>
  <si>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</si>
  <si>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</si>
  <si>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</si>
  <si>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</si>
  <si>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</si>
  <si>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</si>
  <si>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</si>
  <si>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</si>
  <si>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</si>
  <si>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</si>
  <si>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</si>
  <si>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</si>
  <si>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</si>
  <si>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</si>
  <si>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</si>
  <si>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</si>
  <si>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</si>
  <si>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</si>
  <si>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</si>
  <si>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</si>
  <si>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</si>
  <si>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</si>
  <si>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</si>
  <si>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</si>
  <si>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</si>
  <si>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</si>
  <si>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</si>
  <si>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</si>
  <si>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</si>
  <si>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</si>
  <si>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</si>
  <si>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</si>
  <si>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</si>
  <si>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</si>
  <si>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из творога с моковью</t>
  </si>
  <si>
    <t>54-2т-2020</t>
  </si>
  <si>
    <t>Повидло</t>
  </si>
  <si>
    <t>Хлеб в ассортименте</t>
  </si>
  <si>
    <t>Сок фруктовый (осветвленный)</t>
  </si>
  <si>
    <t>промыш</t>
  </si>
  <si>
    <t>Картофель отварной в молоке</t>
  </si>
  <si>
    <t>Рыба , тушенная в томате с овощами (минтай)</t>
  </si>
  <si>
    <t>Сок натуральный</t>
  </si>
  <si>
    <t>Соус белый основной</t>
  </si>
  <si>
    <t>Огурец в нарезке</t>
  </si>
  <si>
    <t>54-11р-2020</t>
  </si>
  <si>
    <t>54-2з*2020</t>
  </si>
  <si>
    <t>54-2соус</t>
  </si>
  <si>
    <t>54-2з-2020</t>
  </si>
  <si>
    <t>Хлеб пшеничный</t>
  </si>
  <si>
    <t>Омлет с зеленым горошком</t>
  </si>
  <si>
    <t>Кофейный напиток с молоком</t>
  </si>
  <si>
    <t>Масло сливочное (порциями)</t>
  </si>
  <si>
    <t>Мандарин</t>
  </si>
  <si>
    <t>Хлеб ржаной</t>
  </si>
  <si>
    <t>54-2о-2020</t>
  </si>
  <si>
    <t>53-19з-2020</t>
  </si>
  <si>
    <t>54-9гн-2020</t>
  </si>
  <si>
    <t>Каша жидкая молочная кукурузная</t>
  </si>
  <si>
    <t>Сыр твердых сортов в  нарезке</t>
  </si>
  <si>
    <t>54-1к-2020</t>
  </si>
  <si>
    <t>Каша "Дружба"</t>
  </si>
  <si>
    <t>54-16к</t>
  </si>
  <si>
    <t>Сыр российский</t>
  </si>
  <si>
    <t>Чай черный байховый с молоком и сахаром</t>
  </si>
  <si>
    <t>54-6гн</t>
  </si>
  <si>
    <t>Яблоко</t>
  </si>
  <si>
    <t>Каша вязкая молочная пшенная с изюмом</t>
  </si>
  <si>
    <t>54-7к-2020</t>
  </si>
  <si>
    <t xml:space="preserve">Омлет натуральный </t>
  </si>
  <si>
    <t>Салат из моркови и чернослива</t>
  </si>
  <si>
    <t>Какао с молоком сгущенным</t>
  </si>
  <si>
    <t>54-1о-2020</t>
  </si>
  <si>
    <t>54-8гн-2020</t>
  </si>
  <si>
    <t>54-17з-2020</t>
  </si>
  <si>
    <t>Макароны отварные</t>
  </si>
  <si>
    <t>Тефтели  (полуфабрикат)</t>
  </si>
  <si>
    <t>Соус красный основной</t>
  </si>
  <si>
    <t>54-1г</t>
  </si>
  <si>
    <t>54-3соус</t>
  </si>
  <si>
    <t>54-8м</t>
  </si>
  <si>
    <t>Каша вязкая молочная овсяная</t>
  </si>
  <si>
    <t>54-9к-2020</t>
  </si>
  <si>
    <t>Пудинг из творога с фруктами</t>
  </si>
  <si>
    <t>54-4т-2020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</si>
</sst>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K129" sqref="K1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200</v>
      </c>
      <c r="G6" s="40">
        <v>4.9000000000000004</v>
      </c>
      <c r="H6" s="40">
        <v>6.9</v>
      </c>
      <c r="I6" s="40">
        <v>24.6</v>
      </c>
      <c r="J6" s="40">
        <v>180</v>
      </c>
      <c r="K6" s="41" t="s">
        <v>67</v>
      </c>
      <c r="L6" s="40">
        <v>17.53</v>
      </c>
    </row>
    <row r="7" spans="1:12" ht="15">
      <c r="A7" s="23"/>
      <c r="B7" s="15"/>
      <c r="C7" s="11"/>
      <c r="D7" s="6"/>
      <c r="E7" s="42" t="s">
        <v>68</v>
      </c>
      <c r="F7" s="43">
        <v>30</v>
      </c>
      <c r="G7" s="43">
        <v>7</v>
      </c>
      <c r="H7" s="43">
        <v>9</v>
      </c>
      <c r="I7" s="43">
        <v>0</v>
      </c>
      <c r="J7" s="43">
        <v>109.1</v>
      </c>
      <c r="K7" s="44" t="s">
        <v>65</v>
      </c>
      <c r="L7" s="43">
        <v>28.85</v>
      </c>
    </row>
    <row r="8" spans="1:12" ht="15">
      <c r="A8" s="23"/>
      <c r="B8" s="15"/>
      <c r="C8" s="11"/>
      <c r="D8" s="7" t="s">
        <v>22</v>
      </c>
      <c r="E8" s="42" t="s">
        <v>69</v>
      </c>
      <c r="F8" s="43">
        <v>200</v>
      </c>
      <c r="G8" s="43">
        <v>1.5</v>
      </c>
      <c r="H8" s="43">
        <v>1.4</v>
      </c>
      <c r="I8" s="43">
        <v>8.6</v>
      </c>
      <c r="J8" s="43">
        <v>52.9</v>
      </c>
      <c r="K8" s="44" t="s">
        <v>70</v>
      </c>
      <c r="L8" s="43">
        <v>6.48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</v>
      </c>
      <c r="H9" s="43">
        <v>0.7</v>
      </c>
      <c r="I9" s="43">
        <v>23.8</v>
      </c>
      <c r="J9" s="43">
        <v>117.4</v>
      </c>
      <c r="K9" s="44" t="s">
        <v>44</v>
      </c>
      <c r="L9" s="43">
        <v>3.98</v>
      </c>
    </row>
    <row r="10" spans="1:12" ht="15">
      <c r="A10" s="23"/>
      <c r="B10" s="15"/>
      <c r="C10" s="11"/>
      <c r="D10" s="7" t="s">
        <v>24</v>
      </c>
      <c r="E10" s="42" t="s">
        <v>71</v>
      </c>
      <c r="F10" s="43">
        <v>150</v>
      </c>
      <c r="G10" s="43">
        <v>0.6</v>
      </c>
      <c r="H10" s="43">
        <v>0.6</v>
      </c>
      <c r="I10" s="43">
        <v>13.5</v>
      </c>
      <c r="J10" s="43">
        <v>60.6</v>
      </c>
      <c r="K10" s="44" t="s">
        <v>44</v>
      </c>
      <c r="L10" s="43">
        <v>30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>SUM(G6:G12)</f>
        <v>18</v>
      </c>
      <c r="H13" s="19">
        <f>SUM(H6:H12)</f>
        <v>18.600000000000001</v>
      </c>
      <c r="I13" s="19">
        <f>SUM(I6:I12)</f>
        <v>70.5</v>
      </c>
      <c r="J13" s="19">
        <f>SUM(J6:J12)</f>
        <v>520</v>
      </c>
      <c r="K13" s="25"/>
      <c r="L13" s="19">
        <f>SUM(L6:L12)</f>
        <v>86.84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640</v>
      </c>
      <c r="G24" s="32">
        <f>G13+G23</f>
        <v>18</v>
      </c>
      <c r="H24" s="32">
        <f>H13+H23</f>
        <v>18.600000000000001</v>
      </c>
      <c r="I24" s="32">
        <f>I13+I23</f>
        <v>70.5</v>
      </c>
      <c r="J24" s="32">
        <f>J13+J23</f>
        <v>520</v>
      </c>
      <c r="K24" s="32"/>
      <c r="L24" s="32">
        <f>L13+L23</f>
        <v>86.84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39</v>
      </c>
      <c r="F25" s="40">
        <v>200</v>
      </c>
      <c r="G25" s="40">
        <v>18.600000000000001</v>
      </c>
      <c r="H25" s="40">
        <v>16</v>
      </c>
      <c r="I25" s="40">
        <v>36.5</v>
      </c>
      <c r="J25" s="40">
        <v>363.2</v>
      </c>
      <c r="K25" s="41" t="s">
        <v>40</v>
      </c>
      <c r="L25" s="40">
        <v>52.87</v>
      </c>
    </row>
    <row r="26" spans="1:12" ht="15">
      <c r="A26" s="14"/>
      <c r="B26" s="15"/>
      <c r="C26" s="11"/>
      <c r="D26" s="6"/>
      <c r="E26" s="42" t="s">
        <v>41</v>
      </c>
      <c r="F26" s="43">
        <v>40</v>
      </c>
      <c r="G26" s="43">
        <v>0.3</v>
      </c>
      <c r="H26" s="43">
        <v>0</v>
      </c>
      <c r="I26" s="43">
        <v>3.6</v>
      </c>
      <c r="J26" s="43">
        <v>144.80000000000001</v>
      </c>
      <c r="K26" s="44" t="s">
        <v>44</v>
      </c>
      <c r="L26" s="43">
        <v>8.64</v>
      </c>
    </row>
    <row r="27" spans="1:12" ht="1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1</v>
      </c>
      <c r="H27" s="43">
        <v>0.2</v>
      </c>
      <c r="I27" s="43">
        <v>20.2</v>
      </c>
      <c r="J27" s="43">
        <v>86.6</v>
      </c>
      <c r="K27" s="44" t="s">
        <v>44</v>
      </c>
      <c r="L27" s="43">
        <v>23.4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60</v>
      </c>
      <c r="G28" s="43">
        <v>4</v>
      </c>
      <c r="H28" s="43">
        <v>0.7</v>
      </c>
      <c r="I28" s="43">
        <v>23.8</v>
      </c>
      <c r="J28" s="43">
        <v>117.4</v>
      </c>
      <c r="K28" s="44" t="s">
        <v>44</v>
      </c>
      <c r="L28" s="43">
        <v>3.98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23.900000000000002</v>
      </c>
      <c r="H32" s="19">
        <f>SUM(H25:H31)</f>
        <v>16.899999999999999</v>
      </c>
      <c r="I32" s="19">
        <f>SUM(I25:I31)</f>
        <v>84.1</v>
      </c>
      <c r="J32" s="19">
        <f>SUM(J25:J31)</f>
        <v>712</v>
      </c>
      <c r="K32" s="25"/>
      <c r="L32" s="19">
        <f>SUM(L25:L31)</f>
        <v>88.89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>G32+G42</f>
        <v>23.900000000000002</v>
      </c>
      <c r="H43" s="32">
        <f>H32+H42</f>
        <v>16.899999999999999</v>
      </c>
      <c r="I43" s="32">
        <f>I32+I42</f>
        <v>84.1</v>
      </c>
      <c r="J43" s="32">
        <f>J32+J42</f>
        <v>712</v>
      </c>
      <c r="K43" s="32"/>
      <c r="L43" s="32">
        <f>L32+L42</f>
        <v>88.89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150</v>
      </c>
      <c r="G44" s="40">
        <v>4.5</v>
      </c>
      <c r="H44" s="40">
        <v>5.9</v>
      </c>
      <c r="I44" s="40">
        <v>26.5</v>
      </c>
      <c r="J44" s="40">
        <v>176</v>
      </c>
      <c r="K44" s="41" t="s">
        <v>53</v>
      </c>
      <c r="L44" s="40">
        <v>13.03</v>
      </c>
    </row>
    <row r="45" spans="1:12" ht="25.5">
      <c r="A45" s="23"/>
      <c r="B45" s="15"/>
      <c r="C45" s="11"/>
      <c r="D45" s="6"/>
      <c r="E45" s="42" t="s">
        <v>46</v>
      </c>
      <c r="F45" s="43">
        <v>90</v>
      </c>
      <c r="G45" s="43">
        <v>12.34</v>
      </c>
      <c r="H45" s="43">
        <v>6.7</v>
      </c>
      <c r="I45" s="43">
        <v>5.7</v>
      </c>
      <c r="J45" s="43">
        <v>132</v>
      </c>
      <c r="K45" s="44" t="s">
        <v>50</v>
      </c>
      <c r="L45" s="43">
        <v>53.08</v>
      </c>
    </row>
    <row r="46" spans="1:12" ht="1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1</v>
      </c>
      <c r="H46" s="43">
        <v>0</v>
      </c>
      <c r="I46" s="43">
        <v>20.2</v>
      </c>
      <c r="J46" s="43">
        <v>86.6</v>
      </c>
      <c r="K46" s="44" t="s">
        <v>44</v>
      </c>
      <c r="L46" s="43">
        <v>23.4</v>
      </c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30</v>
      </c>
      <c r="G47" s="43">
        <v>2</v>
      </c>
      <c r="H47" s="43">
        <v>0.4</v>
      </c>
      <c r="I47" s="43">
        <v>11.9</v>
      </c>
      <c r="J47" s="43">
        <v>58.7</v>
      </c>
      <c r="K47" s="44" t="s">
        <v>44</v>
      </c>
      <c r="L47" s="43">
        <v>1.73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48</v>
      </c>
      <c r="F49" s="43">
        <v>50</v>
      </c>
      <c r="G49" s="43">
        <v>1.35</v>
      </c>
      <c r="H49" s="43">
        <v>2.1</v>
      </c>
      <c r="I49" s="43">
        <v>2.15</v>
      </c>
      <c r="J49" s="43">
        <v>33.15</v>
      </c>
      <c r="K49" s="44" t="s">
        <v>52</v>
      </c>
      <c r="L49" s="43">
        <v>4.99</v>
      </c>
    </row>
    <row r="50" spans="1:12" ht="25.5">
      <c r="A50" s="23"/>
      <c r="B50" s="15"/>
      <c r="C50" s="11"/>
      <c r="D50" s="6"/>
      <c r="E50" s="42" t="s">
        <v>49</v>
      </c>
      <c r="F50" s="43">
        <v>60</v>
      </c>
      <c r="G50" s="43">
        <v>0.5</v>
      </c>
      <c r="H50" s="43">
        <v>0</v>
      </c>
      <c r="I50" s="43">
        <v>1.8</v>
      </c>
      <c r="J50" s="43">
        <v>9.1</v>
      </c>
      <c r="K50" s="44" t="s">
        <v>51</v>
      </c>
      <c r="L50" s="43">
        <v>11.97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>SUM(G44:G50)</f>
        <v>21.69</v>
      </c>
      <c r="H51" s="19">
        <f>SUM(H44:H50)</f>
        <v>15.100000000000001</v>
      </c>
      <c r="I51" s="19">
        <f>SUM(I44:I50)</f>
        <v>68.250000000000014</v>
      </c>
      <c r="J51" s="19">
        <f>SUM(J44:J50)</f>
        <v>495.55</v>
      </c>
      <c r="K51" s="25"/>
      <c r="L51" s="19">
        <f>SUM(L44:L50)</f>
        <v>108.19999999999999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580</v>
      </c>
      <c r="G62" s="32">
        <f>G51+G61</f>
        <v>21.69</v>
      </c>
      <c r="H62" s="32">
        <f>H51+H61</f>
        <v>15.100000000000001</v>
      </c>
      <c r="I62" s="32">
        <f>I51+I61</f>
        <v>68.250000000000014</v>
      </c>
      <c r="J62" s="32">
        <f>J51+J61</f>
        <v>495.55</v>
      </c>
      <c r="K62" s="32"/>
      <c r="L62" s="32">
        <f>L51+L61</f>
        <v>108.19999999999999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12.8</v>
      </c>
      <c r="H63" s="40">
        <v>15.3</v>
      </c>
      <c r="I63" s="40">
        <v>6.5</v>
      </c>
      <c r="J63" s="40">
        <v>214.6</v>
      </c>
      <c r="K63" s="41" t="s">
        <v>60</v>
      </c>
      <c r="L63" s="40">
        <v>56.61</v>
      </c>
    </row>
    <row r="64" spans="1:12" ht="25.5">
      <c r="A64" s="23"/>
      <c r="B64" s="15"/>
      <c r="C64" s="11"/>
      <c r="D64" s="6"/>
      <c r="E64" s="42" t="s">
        <v>57</v>
      </c>
      <c r="F64" s="43">
        <v>10</v>
      </c>
      <c r="G64" s="43">
        <v>0.1</v>
      </c>
      <c r="H64" s="43">
        <v>8.1999999999999993</v>
      </c>
      <c r="I64" s="43">
        <v>0.1</v>
      </c>
      <c r="J64" s="43">
        <v>74.8</v>
      </c>
      <c r="K64" s="44" t="s">
        <v>61</v>
      </c>
      <c r="L64" s="43">
        <v>8.0399999999999991</v>
      </c>
    </row>
    <row r="65" spans="1:12" ht="25.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3.8</v>
      </c>
      <c r="H65" s="43">
        <v>3.5</v>
      </c>
      <c r="I65" s="43">
        <v>11.1</v>
      </c>
      <c r="J65" s="43">
        <v>90.8</v>
      </c>
      <c r="K65" s="44" t="s">
        <v>62</v>
      </c>
      <c r="L65" s="43">
        <v>14.76</v>
      </c>
    </row>
    <row r="66" spans="1:12" ht="15">
      <c r="A66" s="23"/>
      <c r="B66" s="15"/>
      <c r="C66" s="11"/>
      <c r="D66" s="7" t="s">
        <v>23</v>
      </c>
      <c r="E66" s="42" t="s">
        <v>59</v>
      </c>
      <c r="F66" s="43">
        <v>30</v>
      </c>
      <c r="G66" s="43">
        <v>2</v>
      </c>
      <c r="H66" s="43">
        <v>0</v>
      </c>
      <c r="I66" s="43">
        <v>8</v>
      </c>
      <c r="J66" s="43">
        <v>43</v>
      </c>
      <c r="K66" s="44" t="s">
        <v>44</v>
      </c>
      <c r="L66" s="43">
        <v>2.25</v>
      </c>
    </row>
    <row r="67" spans="1:12" ht="15">
      <c r="A67" s="23"/>
      <c r="B67" s="15"/>
      <c r="C67" s="11"/>
      <c r="D67" s="7" t="s">
        <v>24</v>
      </c>
      <c r="E67" s="42" t="s">
        <v>58</v>
      </c>
      <c r="F67" s="43">
        <v>100</v>
      </c>
      <c r="G67" s="43">
        <v>0.86</v>
      </c>
      <c r="H67" s="43">
        <v>7.0000000000000007E-2</v>
      </c>
      <c r="I67" s="43">
        <v>7.57</v>
      </c>
      <c r="J67" s="43">
        <v>35</v>
      </c>
      <c r="K67" s="44" t="s">
        <v>44</v>
      </c>
      <c r="L67" s="43">
        <v>31.5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>SUM(G63:G69)</f>
        <v>19.559999999999999</v>
      </c>
      <c r="H70" s="19">
        <f>SUM(H63:H69)</f>
        <v>27.07</v>
      </c>
      <c r="I70" s="19">
        <f>SUM(I63:I69)</f>
        <v>33.269999999999996</v>
      </c>
      <c r="J70" s="19">
        <f>SUM(J63:J69)</f>
        <v>458.2</v>
      </c>
      <c r="K70" s="25"/>
      <c r="L70" s="19">
        <f>SUM(L63:L69)</f>
        <v>113.16000000000001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540</v>
      </c>
      <c r="G81" s="32">
        <f>G70+G80</f>
        <v>19.559999999999999</v>
      </c>
      <c r="H81" s="32">
        <f>H70+H80</f>
        <v>27.07</v>
      </c>
      <c r="I81" s="32">
        <f>I70+I80</f>
        <v>33.269999999999996</v>
      </c>
      <c r="J81" s="32">
        <f>J70+J80</f>
        <v>458.2</v>
      </c>
      <c r="K81" s="32"/>
      <c r="L81" s="32">
        <f>L70+L80</f>
        <v>113.16000000000001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200</v>
      </c>
      <c r="G82" s="40">
        <v>5.8</v>
      </c>
      <c r="H82" s="40">
        <v>6.9</v>
      </c>
      <c r="I82" s="40">
        <v>34.299999999999997</v>
      </c>
      <c r="J82" s="40">
        <v>222.3</v>
      </c>
      <c r="K82" s="41" t="s">
        <v>65</v>
      </c>
      <c r="L82" s="40">
        <v>16.59</v>
      </c>
    </row>
    <row r="83" spans="1:12" ht="15">
      <c r="A83" s="23"/>
      <c r="B83" s="15"/>
      <c r="C83" s="11"/>
      <c r="D83" s="6"/>
      <c r="E83" s="42" t="s">
        <v>64</v>
      </c>
      <c r="F83" s="43">
        <v>30</v>
      </c>
      <c r="G83" s="43">
        <v>7</v>
      </c>
      <c r="H83" s="43">
        <v>9</v>
      </c>
      <c r="I83" s="43">
        <v>0</v>
      </c>
      <c r="J83" s="43">
        <v>109.1</v>
      </c>
      <c r="K83" s="44" t="s">
        <v>65</v>
      </c>
      <c r="L83" s="43">
        <v>28.85</v>
      </c>
    </row>
    <row r="84" spans="1:12" ht="1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</v>
      </c>
      <c r="H84" s="43">
        <v>0</v>
      </c>
      <c r="I84" s="43">
        <v>20.2</v>
      </c>
      <c r="J84" s="43">
        <v>86.6</v>
      </c>
      <c r="K84" s="44" t="s">
        <v>44</v>
      </c>
      <c r="L84" s="43">
        <v>23.4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60</v>
      </c>
      <c r="G85" s="43">
        <v>4</v>
      </c>
      <c r="H85" s="43">
        <v>0.7</v>
      </c>
      <c r="I85" s="43">
        <v>23.8</v>
      </c>
      <c r="J85" s="43">
        <v>117.4</v>
      </c>
      <c r="K85" s="44" t="s">
        <v>44</v>
      </c>
      <c r="L85" s="43">
        <v>3.98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>
      <c r="A87" s="23"/>
      <c r="B87" s="15"/>
      <c r="C87" s="11"/>
      <c r="D87" s="6"/>
      <c r="E87" s="42" t="s">
        <v>57</v>
      </c>
      <c r="F87" s="43">
        <v>10</v>
      </c>
      <c r="G87" s="43">
        <v>0.1</v>
      </c>
      <c r="H87" s="43">
        <v>8.1999999999999993</v>
      </c>
      <c r="I87" s="43">
        <v>0.1</v>
      </c>
      <c r="J87" s="43">
        <v>74.8</v>
      </c>
      <c r="K87" s="44" t="s">
        <v>61</v>
      </c>
      <c r="L87" s="43">
        <v>8.0399999999999991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17.900000000000002</v>
      </c>
      <c r="H89" s="19">
        <f>SUM(H82:H88)</f>
        <v>24.8</v>
      </c>
      <c r="I89" s="19">
        <f>SUM(I82:I88)</f>
        <v>78.399999999999991</v>
      </c>
      <c r="J89" s="19">
        <f>SUM(J82:J88)</f>
        <v>610.19999999999993</v>
      </c>
      <c r="K89" s="25"/>
      <c r="L89" s="19">
        <f>SUM(L82:L88)</f>
        <v>80.860000000000014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>G89+G99</f>
        <v>17.900000000000002</v>
      </c>
      <c r="H100" s="32">
        <f>H89+H99</f>
        <v>24.8</v>
      </c>
      <c r="I100" s="32">
        <f>I89+I99</f>
        <v>78.399999999999991</v>
      </c>
      <c r="J100" s="32">
        <f>J89+J99</f>
        <v>610.19999999999993</v>
      </c>
      <c r="K100" s="32"/>
      <c r="L100" s="32">
        <f>L89+L99</f>
        <v>80.860000000000014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210</v>
      </c>
      <c r="G101" s="40">
        <v>8.6</v>
      </c>
      <c r="H101" s="40">
        <v>11.5</v>
      </c>
      <c r="I101" s="40">
        <v>45.2</v>
      </c>
      <c r="J101" s="40">
        <v>318.5</v>
      </c>
      <c r="K101" s="41" t="s">
        <v>73</v>
      </c>
      <c r="L101" s="40">
        <v>25.88</v>
      </c>
    </row>
    <row r="102" spans="1:12" ht="15">
      <c r="A102" s="23"/>
      <c r="B102" s="15"/>
      <c r="C102" s="11"/>
      <c r="D102" s="6"/>
      <c r="E102" s="42" t="s">
        <v>64</v>
      </c>
      <c r="F102" s="43">
        <v>30</v>
      </c>
      <c r="G102" s="43">
        <v>7</v>
      </c>
      <c r="H102" s="43">
        <v>9</v>
      </c>
      <c r="I102" s="43">
        <v>0</v>
      </c>
      <c r="J102" s="43">
        <v>109.1</v>
      </c>
      <c r="K102" s="44" t="s">
        <v>65</v>
      </c>
      <c r="L102" s="43">
        <v>28.85</v>
      </c>
    </row>
    <row r="103" spans="1:12" ht="1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1</v>
      </c>
      <c r="H103" s="43">
        <v>0</v>
      </c>
      <c r="I103" s="43">
        <v>20.2</v>
      </c>
      <c r="J103" s="43">
        <v>86.6</v>
      </c>
      <c r="K103" s="44" t="s">
        <v>44</v>
      </c>
      <c r="L103" s="43">
        <v>23.4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60</v>
      </c>
      <c r="G104" s="43">
        <v>4</v>
      </c>
      <c r="H104" s="43">
        <v>0.7</v>
      </c>
      <c r="I104" s="43">
        <v>23.8</v>
      </c>
      <c r="J104" s="43">
        <v>117.4</v>
      </c>
      <c r="K104" s="44" t="s">
        <v>44</v>
      </c>
      <c r="L104" s="43">
        <v>3.98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20.6</v>
      </c>
      <c r="H108" s="19">
        <f>SUM(H101:H107)</f>
        <v>21.2</v>
      </c>
      <c r="I108" s="19">
        <f>SUM(I101:I107)</f>
        <v>89.2</v>
      </c>
      <c r="J108" s="19">
        <f>SUM(J101:J107)</f>
        <v>631.6</v>
      </c>
      <c r="K108" s="25"/>
      <c r="L108" s="19">
        <f>SUM(L101:L107)</f>
        <v>82.11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>G108+G118</f>
        <v>20.6</v>
      </c>
      <c r="H119" s="32">
        <f>H108+H118</f>
        <v>21.2</v>
      </c>
      <c r="I119" s="32">
        <f>I108+I118</f>
        <v>89.2</v>
      </c>
      <c r="J119" s="32">
        <f>J108+J118</f>
        <v>631.6</v>
      </c>
      <c r="K119" s="32"/>
      <c r="L119" s="32">
        <f>L108+L118</f>
        <v>82.11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150</v>
      </c>
      <c r="G120" s="40">
        <v>14.7</v>
      </c>
      <c r="H120" s="40">
        <v>21.7</v>
      </c>
      <c r="I120" s="40">
        <v>6.8</v>
      </c>
      <c r="J120" s="40">
        <v>281.2</v>
      </c>
      <c r="K120" s="41" t="s">
        <v>77</v>
      </c>
      <c r="L120" s="40">
        <v>53.43</v>
      </c>
    </row>
    <row r="121" spans="1:12" ht="25.5">
      <c r="A121" s="14"/>
      <c r="B121" s="15"/>
      <c r="C121" s="11"/>
      <c r="D121" s="6"/>
      <c r="E121" s="42" t="s">
        <v>75</v>
      </c>
      <c r="F121" s="43">
        <v>80</v>
      </c>
      <c r="G121" s="43">
        <v>1.3</v>
      </c>
      <c r="H121" s="43">
        <v>0.2</v>
      </c>
      <c r="I121" s="43">
        <v>17.2</v>
      </c>
      <c r="J121" s="43">
        <v>75.7</v>
      </c>
      <c r="K121" s="44" t="s">
        <v>79</v>
      </c>
      <c r="L121" s="43">
        <v>13.03</v>
      </c>
    </row>
    <row r="122" spans="1:12" ht="25.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3.5</v>
      </c>
      <c r="H122" s="43">
        <v>3.3</v>
      </c>
      <c r="I122" s="43">
        <v>22.3</v>
      </c>
      <c r="J122" s="43">
        <v>133.4</v>
      </c>
      <c r="K122" s="44" t="s">
        <v>78</v>
      </c>
      <c r="L122" s="43">
        <v>18.489999999999998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</v>
      </c>
      <c r="H123" s="43">
        <v>0.7</v>
      </c>
      <c r="I123" s="43">
        <v>23.8</v>
      </c>
      <c r="J123" s="43">
        <v>117.4</v>
      </c>
      <c r="K123" s="44" t="s">
        <v>44</v>
      </c>
      <c r="L123" s="43">
        <v>3.98</v>
      </c>
    </row>
    <row r="124" spans="1:12" ht="15">
      <c r="A124" s="14"/>
      <c r="B124" s="15"/>
      <c r="C124" s="11"/>
      <c r="D124" s="7" t="s">
        <v>24</v>
      </c>
      <c r="E124" s="42" t="s">
        <v>58</v>
      </c>
      <c r="F124" s="43">
        <v>100</v>
      </c>
      <c r="G124" s="43">
        <v>0.86</v>
      </c>
      <c r="H124" s="43">
        <v>7.0000000000000007E-2</v>
      </c>
      <c r="I124" s="43">
        <v>7.57</v>
      </c>
      <c r="J124" s="43">
        <v>35</v>
      </c>
      <c r="K124" s="44" t="s">
        <v>44</v>
      </c>
      <c r="L124" s="43">
        <v>31.5</v>
      </c>
    </row>
    <row r="125" spans="1:12" ht="25.5">
      <c r="A125" s="14"/>
      <c r="B125" s="15"/>
      <c r="C125" s="11"/>
      <c r="D125" s="6"/>
      <c r="E125" s="42" t="s">
        <v>57</v>
      </c>
      <c r="F125" s="43">
        <v>10</v>
      </c>
      <c r="G125" s="43">
        <v>0.1</v>
      </c>
      <c r="H125" s="43">
        <v>8.1999999999999993</v>
      </c>
      <c r="I125" s="43">
        <v>0.1</v>
      </c>
      <c r="J125" s="43">
        <v>74.8</v>
      </c>
      <c r="K125" s="44" t="s">
        <v>61</v>
      </c>
      <c r="L125" s="43">
        <v>8.0399999999999991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>SUM(G120:G126)</f>
        <v>24.46</v>
      </c>
      <c r="H127" s="19">
        <f>SUM(H120:H126)</f>
        <v>34.17</v>
      </c>
      <c r="I127" s="19">
        <f>SUM(I120:I126)</f>
        <v>77.769999999999982</v>
      </c>
      <c r="J127" s="19">
        <f>SUM(J120:J126)</f>
        <v>717.49999999999989</v>
      </c>
      <c r="K127" s="25"/>
      <c r="L127" s="19">
        <f>SUM(L120:L126)</f>
        <v>128.47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600</v>
      </c>
      <c r="G138" s="32">
        <f>G127+G137</f>
        <v>24.46</v>
      </c>
      <c r="H138" s="32">
        <f>H127+H137</f>
        <v>34.17</v>
      </c>
      <c r="I138" s="32">
        <f>I127+I137</f>
        <v>77.769999999999982</v>
      </c>
      <c r="J138" s="32">
        <f>J127+J137</f>
        <v>717.49999999999989</v>
      </c>
      <c r="K138" s="32"/>
      <c r="L138" s="32">
        <f>L127+L137</f>
        <v>128.47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150</v>
      </c>
      <c r="G139" s="40">
        <v>5.3</v>
      </c>
      <c r="H139" s="40">
        <v>5.5</v>
      </c>
      <c r="I139" s="40">
        <v>32.700000000000003</v>
      </c>
      <c r="J139" s="40">
        <v>202</v>
      </c>
      <c r="K139" s="41" t="s">
        <v>83</v>
      </c>
      <c r="L139" s="40">
        <v>8.9600000000000009</v>
      </c>
    </row>
    <row r="140" spans="1:12" ht="15">
      <c r="A140" s="23"/>
      <c r="B140" s="15"/>
      <c r="C140" s="11"/>
      <c r="D140" s="6"/>
      <c r="E140" s="42" t="s">
        <v>81</v>
      </c>
      <c r="F140" s="43">
        <v>100</v>
      </c>
      <c r="G140" s="43">
        <v>13.66</v>
      </c>
      <c r="H140" s="43">
        <v>10</v>
      </c>
      <c r="I140" s="43">
        <v>7.8</v>
      </c>
      <c r="J140" s="43">
        <v>176.8</v>
      </c>
      <c r="K140" s="44" t="s">
        <v>85</v>
      </c>
      <c r="L140" s="43">
        <v>56.49</v>
      </c>
    </row>
    <row r="141" spans="1:12" ht="1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1</v>
      </c>
      <c r="H141" s="43">
        <v>0</v>
      </c>
      <c r="I141" s="43">
        <v>20.2</v>
      </c>
      <c r="J141" s="43">
        <v>86.6</v>
      </c>
      <c r="K141" s="44" t="s">
        <v>44</v>
      </c>
      <c r="L141" s="43">
        <v>23.4</v>
      </c>
    </row>
    <row r="142" spans="1:12" ht="15.75" customHeight="1">
      <c r="A142" s="23"/>
      <c r="B142" s="15"/>
      <c r="C142" s="11"/>
      <c r="D142" s="7" t="s">
        <v>23</v>
      </c>
      <c r="E142" s="42" t="s">
        <v>59</v>
      </c>
      <c r="F142" s="43">
        <v>30</v>
      </c>
      <c r="G142" s="43">
        <v>2</v>
      </c>
      <c r="H142" s="43">
        <v>0</v>
      </c>
      <c r="I142" s="43">
        <v>8</v>
      </c>
      <c r="J142" s="43">
        <v>43</v>
      </c>
      <c r="K142" s="44" t="s">
        <v>44</v>
      </c>
      <c r="L142" s="43">
        <v>2.25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82</v>
      </c>
      <c r="F144" s="43">
        <v>50</v>
      </c>
      <c r="G144" s="43">
        <v>1.65</v>
      </c>
      <c r="H144" s="43">
        <v>1.35</v>
      </c>
      <c r="I144" s="43">
        <v>4.55</v>
      </c>
      <c r="J144" s="43">
        <v>36.799999999999997</v>
      </c>
      <c r="K144" s="44" t="s">
        <v>84</v>
      </c>
      <c r="L144" s="43">
        <v>6.93</v>
      </c>
    </row>
    <row r="145" spans="1:12" ht="15">
      <c r="A145" s="23"/>
      <c r="B145" s="15"/>
      <c r="C145" s="11"/>
      <c r="D145" s="6"/>
      <c r="E145" s="42" t="s">
        <v>49</v>
      </c>
      <c r="F145" s="43">
        <v>60</v>
      </c>
      <c r="G145" s="43">
        <v>0.5</v>
      </c>
      <c r="H145" s="43">
        <v>0</v>
      </c>
      <c r="I145" s="43">
        <v>1.8</v>
      </c>
      <c r="J145" s="43">
        <v>9.1</v>
      </c>
      <c r="K145" s="44" t="s">
        <v>53</v>
      </c>
      <c r="L145" s="43">
        <v>11.97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>SUM(G139:G145)</f>
        <v>24.11</v>
      </c>
      <c r="H146" s="19">
        <f>SUM(H139:H145)</f>
        <v>16.850000000000001</v>
      </c>
      <c r="I146" s="19">
        <f>SUM(I139:I145)</f>
        <v>75.05</v>
      </c>
      <c r="J146" s="19">
        <f>SUM(J139:J145)</f>
        <v>554.29999999999995</v>
      </c>
      <c r="K146" s="25"/>
      <c r="L146" s="19">
        <f>SUM(L139:L145)</f>
        <v>110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590</v>
      </c>
      <c r="G157" s="32">
        <f>G146+G156</f>
        <v>24.11</v>
      </c>
      <c r="H157" s="32">
        <f>H146+H156</f>
        <v>16.850000000000001</v>
      </c>
      <c r="I157" s="32">
        <f>I146+I156</f>
        <v>75.05</v>
      </c>
      <c r="J157" s="32">
        <f>J146+J156</f>
        <v>554.29999999999995</v>
      </c>
      <c r="K157" s="32"/>
      <c r="L157" s="32">
        <f>L146+L156</f>
        <v>110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200</v>
      </c>
      <c r="G158" s="40">
        <v>8.6</v>
      </c>
      <c r="H158" s="40">
        <v>12.6</v>
      </c>
      <c r="I158" s="40">
        <v>34.200000000000003</v>
      </c>
      <c r="J158" s="40">
        <v>285.8</v>
      </c>
      <c r="K158" s="41" t="s">
        <v>87</v>
      </c>
      <c r="L158" s="40">
        <v>20.36</v>
      </c>
    </row>
    <row r="159" spans="1:12" ht="15">
      <c r="A159" s="23"/>
      <c r="B159" s="15"/>
      <c r="C159" s="11"/>
      <c r="D159" s="6"/>
      <c r="E159" s="42" t="s">
        <v>64</v>
      </c>
      <c r="F159" s="43">
        <v>30</v>
      </c>
      <c r="G159" s="43">
        <v>7</v>
      </c>
      <c r="H159" s="43">
        <v>9</v>
      </c>
      <c r="I159" s="43">
        <v>0</v>
      </c>
      <c r="J159" s="43">
        <v>109.1</v>
      </c>
      <c r="K159" s="44" t="s">
        <v>65</v>
      </c>
      <c r="L159" s="43">
        <v>28.85</v>
      </c>
    </row>
    <row r="160" spans="1:12" ht="1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1.5</v>
      </c>
      <c r="H160" s="43">
        <v>1.4</v>
      </c>
      <c r="I160" s="43">
        <v>8.6</v>
      </c>
      <c r="J160" s="43">
        <v>52.9</v>
      </c>
      <c r="K160" s="44" t="s">
        <v>70</v>
      </c>
      <c r="L160" s="43">
        <v>6.48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</v>
      </c>
      <c r="H161" s="43">
        <v>0.7</v>
      </c>
      <c r="I161" s="43">
        <v>23.8</v>
      </c>
      <c r="J161" s="43">
        <v>117.4</v>
      </c>
      <c r="K161" s="44" t="s">
        <v>44</v>
      </c>
      <c r="L161" s="43">
        <v>3.98</v>
      </c>
    </row>
    <row r="162" spans="1:12" ht="15">
      <c r="A162" s="23"/>
      <c r="B162" s="15"/>
      <c r="C162" s="11"/>
      <c r="D162" s="7" t="s">
        <v>24</v>
      </c>
      <c r="E162" s="42" t="s">
        <v>71</v>
      </c>
      <c r="F162" s="43">
        <v>150</v>
      </c>
      <c r="G162" s="43">
        <v>0.6</v>
      </c>
      <c r="H162" s="43">
        <v>0.6</v>
      </c>
      <c r="I162" s="43">
        <v>13.5</v>
      </c>
      <c r="J162" s="43">
        <v>60.6</v>
      </c>
      <c r="K162" s="44" t="s">
        <v>44</v>
      </c>
      <c r="L162" s="43">
        <v>30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>SUM(G158:G164)</f>
        <v>21.700000000000003</v>
      </c>
      <c r="H165" s="19">
        <f>SUM(H158:H164)</f>
        <v>24.3</v>
      </c>
      <c r="I165" s="19">
        <f>SUM(I158:I164)</f>
        <v>80.100000000000009</v>
      </c>
      <c r="J165" s="19">
        <f>SUM(J158:J164)</f>
        <v>625.79999999999995</v>
      </c>
      <c r="K165" s="25"/>
      <c r="L165" s="19">
        <f>SUM(L158:L164)</f>
        <v>89.669999999999987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640</v>
      </c>
      <c r="G176" s="32">
        <f>G165+G175</f>
        <v>21.700000000000003</v>
      </c>
      <c r="H176" s="32">
        <f>H165+H175</f>
        <v>24.3</v>
      </c>
      <c r="I176" s="32">
        <f>I165+I175</f>
        <v>80.100000000000009</v>
      </c>
      <c r="J176" s="32">
        <f>J165+J175</f>
        <v>625.79999999999995</v>
      </c>
      <c r="K176" s="32"/>
      <c r="L176" s="32">
        <f>L165+L175</f>
        <v>89.669999999999987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88</v>
      </c>
      <c r="F177" s="40">
        <v>200</v>
      </c>
      <c r="G177" s="40">
        <v>26.6</v>
      </c>
      <c r="H177" s="40">
        <v>20</v>
      </c>
      <c r="I177" s="40">
        <v>23.2</v>
      </c>
      <c r="J177" s="40">
        <v>378.7</v>
      </c>
      <c r="K177" s="41" t="s">
        <v>89</v>
      </c>
      <c r="L177" s="40">
        <v>76.56</v>
      </c>
    </row>
    <row r="178" spans="1:12" ht="15">
      <c r="A178" s="23"/>
      <c r="B178" s="15"/>
      <c r="C178" s="11"/>
      <c r="D178" s="6"/>
      <c r="E178" s="42" t="s">
        <v>41</v>
      </c>
      <c r="F178" s="43">
        <v>40</v>
      </c>
      <c r="G178" s="43">
        <v>0.1</v>
      </c>
      <c r="H178" s="43">
        <v>0</v>
      </c>
      <c r="I178" s="43">
        <v>17.8</v>
      </c>
      <c r="J178" s="43">
        <v>71.8</v>
      </c>
      <c r="K178" s="44" t="s">
        <v>44</v>
      </c>
      <c r="L178" s="43">
        <v>8.64</v>
      </c>
    </row>
    <row r="179" spans="1:12" ht="1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1</v>
      </c>
      <c r="H179" s="43">
        <v>0</v>
      </c>
      <c r="I179" s="43">
        <v>20.2</v>
      </c>
      <c r="J179" s="43">
        <v>86.6</v>
      </c>
      <c r="K179" s="44" t="s">
        <v>44</v>
      </c>
      <c r="L179" s="43">
        <v>23.4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60</v>
      </c>
      <c r="G180" s="43">
        <v>4</v>
      </c>
      <c r="H180" s="43">
        <v>0.7</v>
      </c>
      <c r="I180" s="43">
        <v>23.8</v>
      </c>
      <c r="J180" s="43">
        <v>117.4</v>
      </c>
      <c r="K180" s="44" t="s">
        <v>44</v>
      </c>
      <c r="L180" s="43">
        <v>3.98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31.700000000000003</v>
      </c>
      <c r="H184" s="19">
        <f>SUM(H177:H183)</f>
        <v>20.7</v>
      </c>
      <c r="I184" s="19">
        <f>SUM(I177:I183)</f>
        <v>85</v>
      </c>
      <c r="J184" s="19">
        <f>SUM(J177:J183)</f>
        <v>654.5</v>
      </c>
      <c r="K184" s="25"/>
      <c r="L184" s="19">
        <f>SUM(L177:L183)</f>
        <v>112.58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>G184+G194</f>
        <v>31.700000000000003</v>
      </c>
      <c r="H195" s="32">
        <f>H184+H194</f>
        <v>20.7</v>
      </c>
      <c r="I195" s="32">
        <f>I184+I194</f>
        <v>85</v>
      </c>
      <c r="J195" s="32">
        <f>J184+J194</f>
        <v>654.5</v>
      </c>
      <c r="K195" s="32"/>
      <c r="L195" s="32">
        <f>L184+L194</f>
        <v>112.58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559</v>
      </c>
      <c r="G196" s="34">
        <f>(G24+G43+G62+G81+G100+G119+G138+G157+G176+G195)/(IF(G24=0,0,1)+IF(G43=0,0,1)+IF(G62=0,0,1)+IF(G81=0,0,1)+IF(G100=0,0,1)+IF(G119=0,0,1)+IF(G138=0,0,1)+IF(G157=0,0,1)+IF(G176=0,0,1)+IF(G195=0,0,1))</f>
        <v>22.362000000000002</v>
      </c>
      <c r="H196" s="34">
        <f>(H24+H43+H62+H81+H100+H119+H138+H157+H176+H195)/(IF(H24=0,0,1)+IF(H43=0,0,1)+IF(H62=0,0,1)+IF(H81=0,0,1)+IF(H100=0,0,1)+IF(H119=0,0,1)+IF(H138=0,0,1)+IF(H157=0,0,1)+IF(H176=0,0,1)+IF(H195=0,0,1))</f>
        <v>21.969000000000001</v>
      </c>
      <c r="I196" s="34">
        <f>(I24+I43+I62+I81+I100+I119+I138+I157+I176+I195)/(IF(I24=0,0,1)+IF(I43=0,0,1)+IF(I62=0,0,1)+IF(I81=0,0,1)+IF(I100=0,0,1)+IF(I119=0,0,1)+IF(I138=0,0,1)+IF(I157=0,0,1)+IF(I176=0,0,1)+IF(I195=0,0,1))</f>
        <v>74.164000000000001</v>
      </c>
      <c r="J196" s="34">
        <f>(J24+J43+J62+J81+J100+J119+J138+J157+J176+J195)/(IF(J24=0,0,1)+IF(J43=0,0,1)+IF(J62=0,0,1)+IF(J81=0,0,1)+IF(J100=0,0,1)+IF(J119=0,0,1)+IF(J138=0,0,1)+IF(J157=0,0,1)+IF(J176=0,0,1)+IF(J195=0,0,1))</f>
        <v>597.96499999999992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100.078</v>
      </c>
    </row>
  </sheetData>
  <sheetProtection sheet="1" objects="1" scenarios="1"/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dcterms:created xsi:type="dcterms:W3CDTF">2022-05-16T14:23:56Z</dcterms:created>
  <dcterms:modified xsi:type="dcterms:W3CDTF">2023-12-18T05:37:06Z</dcterms:modified>
</cp:coreProperties>
</file>